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75" windowHeight="9285" activeTab="1"/>
  </bookViews>
  <sheets>
    <sheet name="Розряди" sheetId="2" r:id="rId1"/>
    <sheet name="Лист1" sheetId="1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I33" i="1" l="1"/>
  <c r="I25" i="1" l="1"/>
  <c r="I34" i="1"/>
  <c r="F39" i="1" l="1"/>
  <c r="I23" i="1" l="1"/>
  <c r="I38" i="1" l="1"/>
  <c r="I29" i="1" l="1"/>
  <c r="I37" i="1" l="1"/>
  <c r="I36" i="1"/>
  <c r="I35" i="1"/>
  <c r="I32" i="1"/>
  <c r="I31" i="1"/>
  <c r="I30" i="1"/>
  <c r="I28" i="1"/>
  <c r="I27" i="1"/>
  <c r="I22" i="1" l="1"/>
  <c r="I26" i="1" l="1"/>
  <c r="I24" i="1"/>
  <c r="I21" i="1"/>
  <c r="A18" i="1"/>
  <c r="I39" i="1" l="1"/>
</calcChain>
</file>

<file path=xl/sharedStrings.xml><?xml version="1.0" encoding="utf-8"?>
<sst xmlns="http://schemas.openxmlformats.org/spreadsheetml/2006/main" count="56" uniqueCount="54">
  <si>
    <t>Тростянецької міської ради</t>
  </si>
  <si>
    <t xml:space="preserve">ШТАТНИЙ РОЗПИС </t>
  </si>
  <si>
    <t>Розряд</t>
  </si>
  <si>
    <t>Кількість штатних посад</t>
  </si>
  <si>
    <t>Назва структурного підрозділу та посад</t>
  </si>
  <si>
    <t>Тарифний розряд</t>
  </si>
  <si>
    <t xml:space="preserve">Фонд заробітної плати на місяць за посадовими окладами
 (грн.)
Фонд заробітної плати на місяць за посадовими окладами
 (грн.)
(грн.)
Посадовий оклад
(грн.)
</t>
  </si>
  <si>
    <t>Всього</t>
  </si>
  <si>
    <t>мінім.з/пл</t>
  </si>
  <si>
    <t>01,01,19</t>
  </si>
  <si>
    <t>01,01,18</t>
  </si>
  <si>
    <t>01,01,17</t>
  </si>
  <si>
    <t>Х</t>
  </si>
  <si>
    <t xml:space="preserve">Посадовий оклад
(грн.)
</t>
  </si>
  <si>
    <t xml:space="preserve">відділу освіти  Тростянецької міської ради </t>
  </si>
  <si>
    <t>Централізованої бухгалтерії</t>
  </si>
  <si>
    <t>Головний бухгалтер</t>
  </si>
  <si>
    <t>Бухгалтер  з нарахування та обробки заробітної плати</t>
  </si>
  <si>
    <t>Бухгалтер з обліку харчування та батьківської плати</t>
  </si>
  <si>
    <t>Юрист</t>
  </si>
  <si>
    <t>Економіст</t>
  </si>
  <si>
    <t>Бухгалтер з банківсько-казначейського обліку</t>
  </si>
  <si>
    <t>Бухгалтер з обліку основних засобів</t>
  </si>
  <si>
    <t>Інженер з охорони праці</t>
  </si>
  <si>
    <t>Інженер з експлуатації устаткування газових об’єктів</t>
  </si>
  <si>
    <t>Завідуючий господарством</t>
  </si>
  <si>
    <t>Водій</t>
  </si>
  <si>
    <t>Прибиральник службових приміщень</t>
  </si>
  <si>
    <t>Сергій СТОЛЯРЕНКО</t>
  </si>
  <si>
    <t>ПОГОДЖЕНО</t>
  </si>
  <si>
    <t>до рішення виконавчого комітету</t>
  </si>
  <si>
    <t>ЗАТВЕРДЖЕНО</t>
  </si>
  <si>
    <t>за місячним фондом заробітної плати</t>
  </si>
  <si>
    <t>Фахівець з публічних закупівель</t>
  </si>
  <si>
    <t>01,09,20</t>
  </si>
  <si>
    <t>Додаток 2</t>
  </si>
  <si>
    <t xml:space="preserve">Тростянецької міської ради                                                            </t>
  </si>
  <si>
    <t xml:space="preserve">Головний бухгалтер                                                                          </t>
  </si>
  <si>
    <t xml:space="preserve">фінансового управління </t>
  </si>
  <si>
    <t xml:space="preserve">Начальник  </t>
  </si>
  <si>
    <t>Механік</t>
  </si>
  <si>
    <t>Адміністратор системи</t>
  </si>
  <si>
    <t>Бухгалтер з обліку основних засобів, запасів та інших матеріальних цінностей</t>
  </si>
  <si>
    <t>Інженер-будівельник</t>
  </si>
  <si>
    <t>штат у кількості 23,25 штатних одиниць</t>
  </si>
  <si>
    <t>Анна ЗУБОВА</t>
  </si>
  <si>
    <t>Начальник відділу освіти</t>
  </si>
  <si>
    <t>з  01 січня 2026 року</t>
  </si>
  <si>
    <t>за посадовими окладами 135127,75 гривень</t>
  </si>
  <si>
    <t>____________ Альона КАЛІНІЧЕНКО</t>
  </si>
  <si>
    <t>Класифікаційний код посади*</t>
  </si>
  <si>
    <t>від 22 січня 2026 року № 59</t>
  </si>
  <si>
    <t>Заступник міського голови</t>
  </si>
  <si>
    <t>________________   Людмила ЛИННИК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</si>
</sst>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/>
    <xf numFmtId="0" fontId="1" fillId="0" borderId="0" xfId="0" applyFont="1" applyAlignment="1"/>
    <xf numFmtId="0" fontId="4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3" borderId="3" xfId="0" applyFill="1" applyBorder="1"/>
    <xf numFmtId="1" fontId="1" fillId="3" borderId="3" xfId="0" applyNumberFormat="1" applyFont="1" applyFill="1" applyBorder="1"/>
    <xf numFmtId="1" fontId="13" fillId="0" borderId="3" xfId="0" applyNumberFormat="1" applyFont="1" applyBorder="1"/>
    <xf numFmtId="1" fontId="13" fillId="0" borderId="3" xfId="0" applyNumberFormat="1" applyFont="1" applyFill="1" applyBorder="1"/>
    <xf numFmtId="0" fontId="3" fillId="3" borderId="0" xfId="0" applyFont="1" applyFill="1"/>
    <xf numFmtId="14" fontId="3" fillId="3" borderId="0" xfId="0" applyNumberFormat="1" applyFont="1" applyFill="1"/>
    <xf numFmtId="0" fontId="1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" fontId="9" fillId="0" borderId="9" xfId="0" applyNumberFormat="1" applyFont="1" applyBorder="1" applyAlignment="1"/>
    <xf numFmtId="0" fontId="15" fillId="0" borderId="5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 applyAlignment="1"/>
    <xf numFmtId="0" fontId="3" fillId="0" borderId="0" xfId="0" applyFont="1" applyAlignment="1">
      <alignment wrapText="1"/>
    </xf>
    <xf numFmtId="0" fontId="16" fillId="0" borderId="5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" fontId="1" fillId="4" borderId="3" xfId="0" applyNumberFormat="1" applyFont="1" applyFill="1" applyBorder="1"/>
    <xf numFmtId="0" fontId="11" fillId="4" borderId="3" xfId="0" applyFont="1" applyFill="1" applyBorder="1" applyAlignment="1">
      <alignment horizontal="center" vertical="center" wrapText="1"/>
    </xf>
    <xf numFmtId="0" fontId="9" fillId="0" borderId="0" xfId="0" applyFont="1"/>
    <xf numFmtId="0" fontId="15" fillId="0" borderId="0" xfId="0" applyFont="1" applyAlignment="1"/>
    <xf numFmtId="0" fontId="3" fillId="0" borderId="0" xfId="0" applyFont="1" applyAlignment="1">
      <alignment horizontal="left"/>
    </xf>
    <xf numFmtId="4" fontId="3" fillId="0" borderId="0" xfId="0" applyNumberFormat="1" applyFont="1" applyAlignment="1"/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1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7" fillId="4" borderId="3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5" fillId="0" borderId="0" xfId="0" applyFont="1" applyAlignment="1">
      <alignment horizontal="left"/>
    </xf>
    <xf numFmtId="0" fontId="16" fillId="0" borderId="4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6;&#1077;&#1083;&#1108;&#1079;&#1085;&#1072;\&#1042;&#1048;&#1050;&#1054;&#1053;&#1050;&#1054;&#1052;\2025\21.01.25\&#1086;&#1089;&#1074;&#1110;&#1090;&#1072;\&#1096;&#1090;&#1072;&#1090;&#1080;\&#1047;&#1044;&#1054;%2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ряди"/>
      <sheetName val="Дубравушка (2)"/>
    </sheetNames>
    <sheetDataSet>
      <sheetData sheetId="0"/>
      <sheetData sheetId="1">
        <row r="18">
          <cell r="B18" t="str">
            <v>№ п/п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18" sqref="B18"/>
    </sheetView>
  </sheetViews>
  <sheetFormatPr defaultRowHeight="15" x14ac:dyDescent="0.25"/>
  <sheetData>
    <row r="1" spans="1:5" x14ac:dyDescent="0.25">
      <c r="A1">
        <v>1</v>
      </c>
      <c r="B1" s="9">
        <v>3195</v>
      </c>
      <c r="C1" s="9">
        <v>1921</v>
      </c>
      <c r="D1" s="10">
        <v>1762</v>
      </c>
      <c r="E1" s="10">
        <v>1600</v>
      </c>
    </row>
    <row r="2" spans="1:5" x14ac:dyDescent="0.25">
      <c r="A2">
        <v>2</v>
      </c>
      <c r="B2" s="9">
        <v>3483</v>
      </c>
      <c r="C2" s="9">
        <v>2094</v>
      </c>
      <c r="D2" s="11">
        <v>1921</v>
      </c>
      <c r="E2" s="11">
        <v>1744</v>
      </c>
    </row>
    <row r="3" spans="1:5" x14ac:dyDescent="0.25">
      <c r="A3">
        <v>3</v>
      </c>
      <c r="B3" s="9">
        <v>3770</v>
      </c>
      <c r="C3" s="9">
        <v>2267</v>
      </c>
      <c r="D3" s="11">
        <v>2079</v>
      </c>
      <c r="E3" s="11">
        <v>1888</v>
      </c>
    </row>
    <row r="4" spans="1:5" x14ac:dyDescent="0.25">
      <c r="A4">
        <v>4</v>
      </c>
      <c r="B4" s="9">
        <v>4058</v>
      </c>
      <c r="C4" s="9">
        <v>2440</v>
      </c>
      <c r="D4" s="11">
        <v>2238</v>
      </c>
      <c r="E4" s="11">
        <v>2032</v>
      </c>
    </row>
    <row r="5" spans="1:5" x14ac:dyDescent="0.25">
      <c r="A5">
        <v>5</v>
      </c>
      <c r="B5" s="9">
        <v>4345</v>
      </c>
      <c r="C5" s="9">
        <v>2613</v>
      </c>
      <c r="D5" s="11">
        <v>2396</v>
      </c>
      <c r="E5" s="11">
        <v>2176</v>
      </c>
    </row>
    <row r="6" spans="1:5" x14ac:dyDescent="0.25">
      <c r="A6">
        <v>6</v>
      </c>
      <c r="B6" s="12">
        <v>4633</v>
      </c>
      <c r="C6" s="12">
        <v>2785</v>
      </c>
      <c r="D6" s="11">
        <v>2555</v>
      </c>
      <c r="E6" s="11">
        <v>2320</v>
      </c>
    </row>
    <row r="7" spans="1:5" x14ac:dyDescent="0.25">
      <c r="A7">
        <v>7</v>
      </c>
      <c r="B7" s="13">
        <v>4920</v>
      </c>
      <c r="C7" s="13">
        <v>2958</v>
      </c>
      <c r="D7" s="11">
        <v>2713</v>
      </c>
      <c r="E7" s="11">
        <v>2464</v>
      </c>
    </row>
    <row r="8" spans="1:5" x14ac:dyDescent="0.25">
      <c r="A8">
        <v>8</v>
      </c>
      <c r="B8" s="13">
        <v>5240</v>
      </c>
      <c r="C8" s="13">
        <v>3150</v>
      </c>
      <c r="D8" s="11">
        <v>2890</v>
      </c>
      <c r="E8" s="11">
        <v>2624</v>
      </c>
    </row>
    <row r="9" spans="1:5" x14ac:dyDescent="0.25">
      <c r="A9">
        <v>9</v>
      </c>
      <c r="B9" s="13">
        <v>5527</v>
      </c>
      <c r="C9" s="13">
        <v>3323</v>
      </c>
      <c r="D9" s="11">
        <v>3048</v>
      </c>
      <c r="E9" s="11">
        <v>2768</v>
      </c>
    </row>
    <row r="10" spans="1:5" x14ac:dyDescent="0.25">
      <c r="A10">
        <v>10</v>
      </c>
      <c r="B10" s="13">
        <v>5815</v>
      </c>
      <c r="C10" s="13">
        <v>3496</v>
      </c>
      <c r="D10" s="11">
        <v>3207</v>
      </c>
      <c r="E10" s="11">
        <v>2912</v>
      </c>
    </row>
    <row r="11" spans="1:5" x14ac:dyDescent="0.25">
      <c r="A11">
        <v>11</v>
      </c>
      <c r="B11" s="13">
        <v>6294</v>
      </c>
      <c r="C11" s="13">
        <v>3784</v>
      </c>
      <c r="D11" s="11">
        <v>3471</v>
      </c>
      <c r="E11" s="11">
        <v>3152</v>
      </c>
    </row>
    <row r="12" spans="1:5" x14ac:dyDescent="0.25">
      <c r="A12">
        <v>12</v>
      </c>
      <c r="B12" s="13">
        <v>6773</v>
      </c>
      <c r="C12" s="13">
        <v>4073</v>
      </c>
      <c r="D12" s="11">
        <v>3735</v>
      </c>
      <c r="E12" s="11">
        <v>3392</v>
      </c>
    </row>
    <row r="13" spans="1:5" x14ac:dyDescent="0.25">
      <c r="A13">
        <v>13</v>
      </c>
      <c r="B13" s="13">
        <v>7253</v>
      </c>
      <c r="C13" s="13">
        <v>4361</v>
      </c>
      <c r="D13" s="11">
        <v>4000</v>
      </c>
      <c r="E13" s="11">
        <v>3632</v>
      </c>
    </row>
    <row r="14" spans="1:5" x14ac:dyDescent="0.25">
      <c r="A14">
        <v>14</v>
      </c>
      <c r="B14" s="13">
        <v>7732</v>
      </c>
      <c r="C14" s="13">
        <v>4649</v>
      </c>
      <c r="D14" s="11">
        <v>4264</v>
      </c>
      <c r="E14" s="11">
        <v>3872</v>
      </c>
    </row>
    <row r="15" spans="1:5" x14ac:dyDescent="0.25">
      <c r="A15">
        <v>15</v>
      </c>
      <c r="B15" s="13">
        <v>8243</v>
      </c>
      <c r="C15" s="13">
        <v>4956</v>
      </c>
      <c r="D15" s="11">
        <v>4546</v>
      </c>
      <c r="E15" s="11">
        <v>4128</v>
      </c>
    </row>
    <row r="16" spans="1:5" x14ac:dyDescent="0.25">
      <c r="A16">
        <v>16</v>
      </c>
      <c r="B16" s="13">
        <v>8914</v>
      </c>
      <c r="C16" s="13">
        <v>5360</v>
      </c>
      <c r="D16" s="11">
        <v>4916</v>
      </c>
      <c r="E16" s="11">
        <v>4464</v>
      </c>
    </row>
    <row r="17" spans="1:5" x14ac:dyDescent="0.25">
      <c r="A17">
        <v>17</v>
      </c>
      <c r="B17" s="29">
        <v>9585</v>
      </c>
      <c r="C17" s="11">
        <v>5763</v>
      </c>
      <c r="D17" s="11">
        <v>5286</v>
      </c>
      <c r="E17" s="11"/>
    </row>
    <row r="18" spans="1:5" x14ac:dyDescent="0.25">
      <c r="A18" t="s">
        <v>8</v>
      </c>
      <c r="B18" s="14">
        <v>6500</v>
      </c>
      <c r="C18" s="14">
        <v>4173</v>
      </c>
      <c r="D18" s="14">
        <v>3723</v>
      </c>
      <c r="E18" s="14">
        <v>3200</v>
      </c>
    </row>
    <row r="19" spans="1:5" x14ac:dyDescent="0.25">
      <c r="A19" t="s">
        <v>2</v>
      </c>
      <c r="B19" s="15" t="s">
        <v>34</v>
      </c>
      <c r="C19" s="15" t="s">
        <v>9</v>
      </c>
      <c r="D19" s="15" t="s">
        <v>10</v>
      </c>
      <c r="E19" s="15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view="pageBreakPreview" zoomScaleNormal="100" zoomScaleSheetLayoutView="100" workbookViewId="0">
      <selection activeCell="A14" sqref="A14:J14"/>
    </sheetView>
  </sheetViews>
  <sheetFormatPr defaultRowHeight="15" x14ac:dyDescent="0.25"/>
  <cols>
    <col min="1" max="1" width="5.5703125" customWidth="1"/>
    <col min="2" max="2" width="22.42578125" customWidth="1"/>
    <col min="3" max="3" width="10.85546875" customWidth="1"/>
    <col min="4" max="4" width="15.42578125" customWidth="1"/>
  </cols>
  <sheetData>
    <row r="1" spans="1:11" x14ac:dyDescent="0.25">
      <c r="A1" s="1"/>
      <c r="B1" s="1"/>
      <c r="C1" s="1"/>
      <c r="D1" s="1"/>
      <c r="E1" s="2"/>
      <c r="G1" s="24" t="s">
        <v>35</v>
      </c>
      <c r="J1" s="1"/>
      <c r="K1" s="1"/>
    </row>
    <row r="2" spans="1:11" x14ac:dyDescent="0.25">
      <c r="A2" s="1"/>
      <c r="B2" s="1"/>
      <c r="C2" s="1"/>
      <c r="D2" s="1"/>
      <c r="E2" s="2"/>
      <c r="G2" s="1" t="s">
        <v>30</v>
      </c>
      <c r="H2" s="1"/>
      <c r="I2" s="1"/>
      <c r="J2" s="1"/>
      <c r="K2" s="1"/>
    </row>
    <row r="3" spans="1:11" x14ac:dyDescent="0.25">
      <c r="A3" s="1"/>
      <c r="B3" s="1"/>
      <c r="C3" s="1"/>
      <c r="D3" s="1"/>
      <c r="E3" s="2"/>
      <c r="G3" s="1" t="s">
        <v>0</v>
      </c>
      <c r="H3" s="1"/>
      <c r="I3" s="1"/>
      <c r="J3" s="1"/>
      <c r="K3" s="1"/>
    </row>
    <row r="4" spans="1:11" x14ac:dyDescent="0.25">
      <c r="A4" s="1"/>
      <c r="B4" s="1"/>
      <c r="C4" s="1"/>
      <c r="D4" s="1"/>
      <c r="E4" s="2"/>
      <c r="G4" s="1" t="s">
        <v>51</v>
      </c>
      <c r="H4" s="1"/>
      <c r="I4" s="1"/>
      <c r="J4" s="1"/>
      <c r="K4" s="1"/>
    </row>
    <row r="5" spans="1:11" x14ac:dyDescent="0.25">
      <c r="A5" s="1"/>
      <c r="B5" s="1"/>
      <c r="C5" s="1"/>
      <c r="D5" s="1"/>
      <c r="E5" s="2"/>
      <c r="G5" s="1"/>
      <c r="H5" s="1"/>
      <c r="I5" s="1"/>
      <c r="J5" s="1"/>
      <c r="K5" s="1"/>
    </row>
    <row r="6" spans="1:11" x14ac:dyDescent="0.25">
      <c r="A6" s="5" t="s">
        <v>29</v>
      </c>
      <c r="B6" s="1"/>
      <c r="C6" s="23"/>
      <c r="D6" s="3"/>
      <c r="E6" s="4"/>
      <c r="G6" s="3" t="s">
        <v>31</v>
      </c>
      <c r="H6" s="3"/>
      <c r="I6" s="3"/>
      <c r="J6" s="3"/>
      <c r="K6" s="3"/>
    </row>
    <row r="7" spans="1:11" ht="15" customHeight="1" x14ac:dyDescent="0.25">
      <c r="A7" s="33" t="s">
        <v>39</v>
      </c>
      <c r="B7" s="33"/>
      <c r="C7" s="23"/>
      <c r="D7" s="3"/>
      <c r="G7" s="45" t="s">
        <v>44</v>
      </c>
      <c r="H7" s="45"/>
      <c r="I7" s="45"/>
      <c r="J7" s="45"/>
      <c r="K7" s="25"/>
    </row>
    <row r="8" spans="1:11" x14ac:dyDescent="0.25">
      <c r="A8" s="33" t="s">
        <v>38</v>
      </c>
      <c r="B8" s="33"/>
      <c r="C8" s="23"/>
      <c r="D8" s="3"/>
      <c r="G8" s="45" t="s">
        <v>32</v>
      </c>
      <c r="H8" s="45"/>
      <c r="I8" s="45"/>
      <c r="J8" s="45"/>
      <c r="K8" s="25"/>
    </row>
    <row r="9" spans="1:11" ht="15" customHeight="1" x14ac:dyDescent="0.25">
      <c r="A9" s="5" t="s">
        <v>0</v>
      </c>
      <c r="B9" s="5"/>
      <c r="C9" s="23"/>
      <c r="D9" s="5"/>
      <c r="G9" s="45" t="s">
        <v>48</v>
      </c>
      <c r="H9" s="45"/>
      <c r="I9" s="45"/>
      <c r="J9" s="45"/>
      <c r="K9" s="25"/>
    </row>
    <row r="10" spans="1:11" x14ac:dyDescent="0.25">
      <c r="A10" s="5"/>
      <c r="B10" s="5"/>
      <c r="C10" s="23"/>
      <c r="D10" s="3"/>
      <c r="G10" s="34" t="s">
        <v>52</v>
      </c>
      <c r="H10" s="34"/>
      <c r="I10" s="34"/>
      <c r="J10" s="34"/>
      <c r="K10" s="3"/>
    </row>
    <row r="11" spans="1:11" x14ac:dyDescent="0.25">
      <c r="A11" s="5" t="s">
        <v>49</v>
      </c>
      <c r="B11" s="5"/>
      <c r="C11" s="23"/>
      <c r="D11" s="3"/>
      <c r="G11" s="34" t="s">
        <v>53</v>
      </c>
      <c r="H11" s="34"/>
      <c r="I11" s="34"/>
      <c r="J11" s="34"/>
      <c r="K11" s="3"/>
    </row>
    <row r="12" spans="1:11" x14ac:dyDescent="0.25">
      <c r="A12" s="3"/>
      <c r="B12" s="3"/>
      <c r="C12" s="3"/>
      <c r="D12" s="3"/>
      <c r="E12" s="3"/>
    </row>
    <row r="13" spans="1:11" x14ac:dyDescent="0.25">
      <c r="A13" s="6"/>
      <c r="B13" s="3"/>
      <c r="C13" s="3"/>
      <c r="D13" s="3"/>
      <c r="E13" s="7"/>
    </row>
    <row r="14" spans="1:11" ht="18.75" x14ac:dyDescent="0.3">
      <c r="A14" s="57" t="s">
        <v>1</v>
      </c>
      <c r="B14" s="57"/>
      <c r="C14" s="57"/>
      <c r="D14" s="57"/>
      <c r="E14" s="57"/>
      <c r="F14" s="57"/>
      <c r="G14" s="57"/>
      <c r="H14" s="57"/>
      <c r="I14" s="57"/>
      <c r="J14" s="57"/>
    </row>
    <row r="15" spans="1:11" ht="18.75" x14ac:dyDescent="0.3">
      <c r="A15" s="56" t="s">
        <v>15</v>
      </c>
      <c r="B15" s="56"/>
      <c r="C15" s="56"/>
      <c r="D15" s="56"/>
      <c r="E15" s="56"/>
      <c r="F15" s="56"/>
      <c r="G15" s="56"/>
      <c r="H15" s="56"/>
      <c r="I15" s="56"/>
      <c r="J15" s="56"/>
    </row>
    <row r="16" spans="1:11" ht="18.75" x14ac:dyDescent="0.3">
      <c r="A16" s="56" t="s">
        <v>14</v>
      </c>
      <c r="B16" s="56"/>
      <c r="C16" s="56"/>
      <c r="D16" s="56"/>
      <c r="E16" s="56"/>
      <c r="F16" s="56"/>
      <c r="G16" s="56"/>
      <c r="H16" s="56"/>
      <c r="I16" s="56"/>
      <c r="J16" s="56"/>
    </row>
    <row r="17" spans="1:10" ht="18.75" x14ac:dyDescent="0.3">
      <c r="A17" s="50" t="s">
        <v>47</v>
      </c>
      <c r="B17" s="50"/>
      <c r="C17" s="50"/>
      <c r="D17" s="50"/>
      <c r="E17" s="50"/>
      <c r="F17" s="50"/>
      <c r="G17" s="50"/>
      <c r="H17" s="50"/>
      <c r="I17" s="50"/>
      <c r="J17" s="50"/>
    </row>
    <row r="18" spans="1:10" ht="15" customHeight="1" x14ac:dyDescent="0.25">
      <c r="A18" s="52" t="str">
        <f>'[1]Дубравушка (2)'!B18</f>
        <v>№ п/п</v>
      </c>
      <c r="B18" s="58" t="s">
        <v>4</v>
      </c>
      <c r="C18" s="58"/>
      <c r="D18" s="59" t="s">
        <v>50</v>
      </c>
      <c r="E18" s="54" t="s">
        <v>5</v>
      </c>
      <c r="F18" s="46" t="s">
        <v>3</v>
      </c>
      <c r="G18" s="46" t="s">
        <v>13</v>
      </c>
      <c r="H18" s="47"/>
      <c r="I18" s="46" t="s">
        <v>6</v>
      </c>
      <c r="J18" s="47"/>
    </row>
    <row r="19" spans="1:10" ht="48.75" customHeight="1" x14ac:dyDescent="0.25">
      <c r="A19" s="53"/>
      <c r="B19" s="58"/>
      <c r="C19" s="58"/>
      <c r="D19" s="60"/>
      <c r="E19" s="55"/>
      <c r="F19" s="51"/>
      <c r="G19" s="48"/>
      <c r="H19" s="49"/>
      <c r="I19" s="48"/>
      <c r="J19" s="49"/>
    </row>
    <row r="20" spans="1:10" x14ac:dyDescent="0.25">
      <c r="A20" s="38">
        <v>1</v>
      </c>
      <c r="B20" s="61">
        <v>2</v>
      </c>
      <c r="C20" s="62"/>
      <c r="D20" s="35">
        <v>3</v>
      </c>
      <c r="E20" s="36">
        <v>4</v>
      </c>
      <c r="F20" s="39">
        <v>5</v>
      </c>
      <c r="G20" s="63">
        <v>6</v>
      </c>
      <c r="H20" s="63"/>
      <c r="I20" s="64">
        <v>7</v>
      </c>
      <c r="J20" s="65"/>
    </row>
    <row r="21" spans="1:10" ht="15.75" x14ac:dyDescent="0.25">
      <c r="A21" s="17">
        <v>1</v>
      </c>
      <c r="B21" s="40" t="s">
        <v>16</v>
      </c>
      <c r="C21" s="40"/>
      <c r="D21" s="22"/>
      <c r="E21" s="8">
        <v>10</v>
      </c>
      <c r="F21" s="30">
        <v>1</v>
      </c>
      <c r="G21" s="41">
        <v>6315</v>
      </c>
      <c r="H21" s="42"/>
      <c r="I21" s="42">
        <f>G21*F21</f>
        <v>6315</v>
      </c>
      <c r="J21" s="42"/>
    </row>
    <row r="22" spans="1:10" ht="32.25" customHeight="1" x14ac:dyDescent="0.25">
      <c r="A22" s="18">
        <v>2</v>
      </c>
      <c r="B22" s="40" t="s">
        <v>17</v>
      </c>
      <c r="C22" s="40"/>
      <c r="D22" s="22"/>
      <c r="E22" s="8">
        <v>9</v>
      </c>
      <c r="F22" s="8">
        <v>4</v>
      </c>
      <c r="G22" s="41">
        <v>6003</v>
      </c>
      <c r="H22" s="42"/>
      <c r="I22" s="42">
        <f>G22*F22</f>
        <v>24012</v>
      </c>
      <c r="J22" s="42"/>
    </row>
    <row r="23" spans="1:10" ht="33" customHeight="1" x14ac:dyDescent="0.25">
      <c r="A23" s="17">
        <v>3</v>
      </c>
      <c r="B23" s="40" t="s">
        <v>18</v>
      </c>
      <c r="C23" s="40"/>
      <c r="D23" s="22"/>
      <c r="E23" s="8">
        <v>9</v>
      </c>
      <c r="F23" s="8">
        <v>3</v>
      </c>
      <c r="G23" s="41">
        <v>6003</v>
      </c>
      <c r="H23" s="42"/>
      <c r="I23" s="42">
        <f>G23*F23</f>
        <v>18009</v>
      </c>
      <c r="J23" s="42"/>
    </row>
    <row r="24" spans="1:10" ht="30" customHeight="1" x14ac:dyDescent="0.25">
      <c r="A24" s="18">
        <v>4</v>
      </c>
      <c r="B24" s="40" t="s">
        <v>22</v>
      </c>
      <c r="C24" s="40"/>
      <c r="D24" s="22"/>
      <c r="E24" s="8">
        <v>9</v>
      </c>
      <c r="F24" s="8">
        <v>1</v>
      </c>
      <c r="G24" s="41">
        <v>6003</v>
      </c>
      <c r="H24" s="42"/>
      <c r="I24" s="42">
        <f t="shared" ref="I24:I26" si="0">G24*F24</f>
        <v>6003</v>
      </c>
      <c r="J24" s="42"/>
    </row>
    <row r="25" spans="1:10" ht="45.75" customHeight="1" x14ac:dyDescent="0.25">
      <c r="A25" s="17">
        <v>5</v>
      </c>
      <c r="B25" s="43" t="s">
        <v>42</v>
      </c>
      <c r="C25" s="44"/>
      <c r="D25" s="22"/>
      <c r="E25" s="22">
        <v>9</v>
      </c>
      <c r="F25" s="22">
        <v>1</v>
      </c>
      <c r="G25" s="41">
        <v>6003</v>
      </c>
      <c r="H25" s="42"/>
      <c r="I25" s="42">
        <f t="shared" ref="I25" si="1">G25*F25</f>
        <v>6003</v>
      </c>
      <c r="J25" s="42"/>
    </row>
    <row r="26" spans="1:10" ht="30.75" customHeight="1" x14ac:dyDescent="0.25">
      <c r="A26" s="18">
        <v>6</v>
      </c>
      <c r="B26" s="40" t="s">
        <v>21</v>
      </c>
      <c r="C26" s="40"/>
      <c r="D26" s="22"/>
      <c r="E26" s="8">
        <v>9</v>
      </c>
      <c r="F26" s="8">
        <v>1</v>
      </c>
      <c r="G26" s="41">
        <v>6003</v>
      </c>
      <c r="H26" s="42"/>
      <c r="I26" s="42">
        <f t="shared" si="0"/>
        <v>6003</v>
      </c>
      <c r="J26" s="42"/>
    </row>
    <row r="27" spans="1:10" ht="15.75" x14ac:dyDescent="0.25">
      <c r="A27" s="17">
        <v>7</v>
      </c>
      <c r="B27" s="40" t="s">
        <v>20</v>
      </c>
      <c r="C27" s="40"/>
      <c r="D27" s="22"/>
      <c r="E27" s="8">
        <v>9</v>
      </c>
      <c r="F27" s="8">
        <v>2</v>
      </c>
      <c r="G27" s="41">
        <v>6003</v>
      </c>
      <c r="H27" s="42"/>
      <c r="I27" s="42">
        <f>G27*F27</f>
        <v>12006</v>
      </c>
      <c r="J27" s="42"/>
    </row>
    <row r="28" spans="1:10" ht="15.75" x14ac:dyDescent="0.25">
      <c r="A28" s="18">
        <v>8</v>
      </c>
      <c r="B28" s="40" t="s">
        <v>19</v>
      </c>
      <c r="C28" s="40"/>
      <c r="D28" s="22"/>
      <c r="E28" s="22">
        <v>9</v>
      </c>
      <c r="F28" s="22">
        <v>2</v>
      </c>
      <c r="G28" s="41">
        <v>6003</v>
      </c>
      <c r="H28" s="42"/>
      <c r="I28" s="42">
        <f>G28*F28</f>
        <v>12006</v>
      </c>
      <c r="J28" s="42"/>
    </row>
    <row r="29" spans="1:10" ht="15.75" x14ac:dyDescent="0.25">
      <c r="A29" s="17">
        <v>9</v>
      </c>
      <c r="B29" s="70" t="s">
        <v>33</v>
      </c>
      <c r="C29" s="71"/>
      <c r="D29" s="27"/>
      <c r="E29" s="27">
        <v>9</v>
      </c>
      <c r="F29" s="26">
        <v>1</v>
      </c>
      <c r="G29" s="41">
        <v>6003</v>
      </c>
      <c r="H29" s="42"/>
      <c r="I29" s="72">
        <f>G29*F29</f>
        <v>6003</v>
      </c>
      <c r="J29" s="72"/>
    </row>
    <row r="30" spans="1:10" ht="15" customHeight="1" x14ac:dyDescent="0.25">
      <c r="A30" s="18">
        <v>10</v>
      </c>
      <c r="B30" s="40" t="s">
        <v>23</v>
      </c>
      <c r="C30" s="40"/>
      <c r="D30" s="28"/>
      <c r="E30" s="22">
        <v>9</v>
      </c>
      <c r="F30" s="22">
        <v>1</v>
      </c>
      <c r="G30" s="41">
        <v>6003</v>
      </c>
      <c r="H30" s="42"/>
      <c r="I30" s="42">
        <f t="shared" ref="I30:I37" si="2">G30*F30</f>
        <v>6003</v>
      </c>
      <c r="J30" s="42"/>
    </row>
    <row r="31" spans="1:10" ht="15" customHeight="1" x14ac:dyDescent="0.25">
      <c r="A31" s="17">
        <v>11</v>
      </c>
      <c r="B31" s="66" t="s">
        <v>41</v>
      </c>
      <c r="C31" s="66"/>
      <c r="D31" s="28"/>
      <c r="E31" s="22">
        <v>9</v>
      </c>
      <c r="F31" s="22">
        <v>1</v>
      </c>
      <c r="G31" s="41">
        <v>6003</v>
      </c>
      <c r="H31" s="42"/>
      <c r="I31" s="42">
        <f t="shared" si="2"/>
        <v>6003</v>
      </c>
      <c r="J31" s="42"/>
    </row>
    <row r="32" spans="1:10" ht="30.75" customHeight="1" x14ac:dyDescent="0.25">
      <c r="A32" s="18">
        <v>12</v>
      </c>
      <c r="B32" s="40" t="s">
        <v>24</v>
      </c>
      <c r="C32" s="40"/>
      <c r="D32" s="28"/>
      <c r="E32" s="22">
        <v>9</v>
      </c>
      <c r="F32" s="22">
        <v>1</v>
      </c>
      <c r="G32" s="41">
        <v>6003</v>
      </c>
      <c r="H32" s="42"/>
      <c r="I32" s="42">
        <f t="shared" si="2"/>
        <v>6003</v>
      </c>
      <c r="J32" s="42"/>
    </row>
    <row r="33" spans="1:10" ht="18.75" customHeight="1" x14ac:dyDescent="0.25">
      <c r="A33" s="17">
        <v>13</v>
      </c>
      <c r="B33" s="43" t="s">
        <v>43</v>
      </c>
      <c r="C33" s="44"/>
      <c r="D33" s="28"/>
      <c r="E33" s="22">
        <v>9</v>
      </c>
      <c r="F33" s="22">
        <v>1</v>
      </c>
      <c r="G33" s="41">
        <v>6003</v>
      </c>
      <c r="H33" s="42"/>
      <c r="I33" s="42">
        <f t="shared" ref="I33" si="3">G33*F33</f>
        <v>6003</v>
      </c>
      <c r="J33" s="42"/>
    </row>
    <row r="34" spans="1:10" ht="19.5" customHeight="1" x14ac:dyDescent="0.25">
      <c r="A34" s="18">
        <v>14</v>
      </c>
      <c r="B34" s="67" t="s">
        <v>40</v>
      </c>
      <c r="C34" s="68"/>
      <c r="D34" s="28"/>
      <c r="E34" s="22">
        <v>9</v>
      </c>
      <c r="F34" s="22">
        <v>0.25</v>
      </c>
      <c r="G34" s="41">
        <v>6003</v>
      </c>
      <c r="H34" s="42"/>
      <c r="I34" s="42">
        <f>G34*F34</f>
        <v>1500.75</v>
      </c>
      <c r="J34" s="42"/>
    </row>
    <row r="35" spans="1:10" ht="15" customHeight="1" x14ac:dyDescent="0.25">
      <c r="A35" s="17">
        <v>15</v>
      </c>
      <c r="B35" s="40" t="s">
        <v>25</v>
      </c>
      <c r="C35" s="40"/>
      <c r="D35" s="28"/>
      <c r="E35" s="22">
        <v>8</v>
      </c>
      <c r="F35" s="22">
        <v>1</v>
      </c>
      <c r="G35" s="41">
        <v>5691</v>
      </c>
      <c r="H35" s="42"/>
      <c r="I35" s="42">
        <f t="shared" si="2"/>
        <v>5691</v>
      </c>
      <c r="J35" s="42"/>
    </row>
    <row r="36" spans="1:10" ht="15.75" x14ac:dyDescent="0.25">
      <c r="A36" s="18">
        <v>16</v>
      </c>
      <c r="B36" s="40" t="s">
        <v>26</v>
      </c>
      <c r="C36" s="40"/>
      <c r="D36" s="28"/>
      <c r="E36" s="22">
        <v>2</v>
      </c>
      <c r="F36" s="22">
        <v>1</v>
      </c>
      <c r="G36" s="41">
        <v>3782</v>
      </c>
      <c r="H36" s="42"/>
      <c r="I36" s="42">
        <f t="shared" si="2"/>
        <v>3782</v>
      </c>
      <c r="J36" s="42"/>
    </row>
    <row r="37" spans="1:10" ht="29.25" customHeight="1" x14ac:dyDescent="0.25">
      <c r="A37" s="17">
        <v>17</v>
      </c>
      <c r="B37" s="40" t="s">
        <v>27</v>
      </c>
      <c r="C37" s="40"/>
      <c r="D37" s="28"/>
      <c r="E37" s="22">
        <v>2</v>
      </c>
      <c r="F37" s="22">
        <v>1</v>
      </c>
      <c r="G37" s="41">
        <v>3782</v>
      </c>
      <c r="H37" s="42"/>
      <c r="I37" s="42">
        <f t="shared" si="2"/>
        <v>3782</v>
      </c>
      <c r="J37" s="42"/>
    </row>
    <row r="38" spans="1:10" ht="29.25" hidden="1" customHeight="1" x14ac:dyDescent="0.25">
      <c r="A38" s="18"/>
      <c r="B38" s="40"/>
      <c r="C38" s="40"/>
      <c r="D38" s="28"/>
      <c r="E38" s="22"/>
      <c r="F38" s="22"/>
      <c r="G38" s="41"/>
      <c r="H38" s="42"/>
      <c r="I38" s="42">
        <f t="shared" ref="I38" si="4">G38*F38</f>
        <v>0</v>
      </c>
      <c r="J38" s="42"/>
    </row>
    <row r="39" spans="1:10" x14ac:dyDescent="0.25">
      <c r="A39" s="19"/>
      <c r="B39" s="73" t="s">
        <v>7</v>
      </c>
      <c r="C39" s="74"/>
      <c r="D39" s="37" t="s">
        <v>12</v>
      </c>
      <c r="E39" s="20"/>
      <c r="F39" s="21">
        <f>SUM(F21:F38)</f>
        <v>23.25</v>
      </c>
      <c r="G39" s="75" t="s">
        <v>12</v>
      </c>
      <c r="H39" s="76"/>
      <c r="I39" s="76">
        <f>SUM(I21:J38)</f>
        <v>135127.75</v>
      </c>
      <c r="J39" s="76"/>
    </row>
    <row r="42" spans="1:10" ht="15.75" x14ac:dyDescent="0.25">
      <c r="A42" s="16" t="s">
        <v>46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10" ht="15.75" x14ac:dyDescent="0.25">
      <c r="A43" s="16" t="s">
        <v>36</v>
      </c>
      <c r="B43" s="31"/>
      <c r="C43" s="31"/>
      <c r="D43" s="31"/>
      <c r="E43" s="31"/>
      <c r="F43" s="31"/>
      <c r="G43" s="69" t="s">
        <v>45</v>
      </c>
      <c r="H43" s="69"/>
      <c r="I43" s="31"/>
      <c r="J43" s="31"/>
    </row>
    <row r="44" spans="1:10" ht="15.75" x14ac:dyDescent="0.25">
      <c r="A44" s="16"/>
      <c r="B44" s="31"/>
      <c r="C44" s="31"/>
      <c r="D44" s="31"/>
      <c r="E44" s="31"/>
      <c r="F44" s="31"/>
      <c r="G44" s="31"/>
      <c r="H44" s="31"/>
      <c r="I44" s="31"/>
      <c r="J44" s="31"/>
    </row>
    <row r="45" spans="1:10" ht="15.75" x14ac:dyDescent="0.25">
      <c r="A45" s="16"/>
      <c r="B45" s="31"/>
      <c r="C45" s="31"/>
      <c r="D45" s="31"/>
      <c r="E45" s="31"/>
      <c r="F45" s="31"/>
      <c r="G45" s="31"/>
      <c r="H45" s="31"/>
      <c r="I45" s="31"/>
      <c r="J45" s="31"/>
    </row>
    <row r="46" spans="1:10" ht="15.75" x14ac:dyDescent="0.25">
      <c r="A46" s="16" t="s">
        <v>37</v>
      </c>
      <c r="B46" s="31"/>
      <c r="C46" s="31"/>
      <c r="D46" s="31"/>
      <c r="E46" s="31"/>
      <c r="F46" s="31"/>
      <c r="G46" s="32" t="s">
        <v>28</v>
      </c>
      <c r="H46" s="31"/>
      <c r="I46" s="31"/>
      <c r="J46" s="31"/>
    </row>
  </sheetData>
  <mergeCells count="75">
    <mergeCell ref="G43:H43"/>
    <mergeCell ref="B37:C37"/>
    <mergeCell ref="G37:H37"/>
    <mergeCell ref="I37:J37"/>
    <mergeCell ref="B29:C29"/>
    <mergeCell ref="G29:H29"/>
    <mergeCell ref="I29:J29"/>
    <mergeCell ref="B39:C39"/>
    <mergeCell ref="G39:H39"/>
    <mergeCell ref="I39:J39"/>
    <mergeCell ref="G31:H31"/>
    <mergeCell ref="I31:J31"/>
    <mergeCell ref="B32:C32"/>
    <mergeCell ref="G32:H32"/>
    <mergeCell ref="I32:J32"/>
    <mergeCell ref="G36:H36"/>
    <mergeCell ref="B23:C23"/>
    <mergeCell ref="B24:C24"/>
    <mergeCell ref="B26:C26"/>
    <mergeCell ref="B28:C28"/>
    <mergeCell ref="I25:J25"/>
    <mergeCell ref="B27:C27"/>
    <mergeCell ref="B25:C25"/>
    <mergeCell ref="G25:H25"/>
    <mergeCell ref="I26:J26"/>
    <mergeCell ref="G27:H27"/>
    <mergeCell ref="G26:H26"/>
    <mergeCell ref="I27:J27"/>
    <mergeCell ref="G30:H30"/>
    <mergeCell ref="I30:J30"/>
    <mergeCell ref="G28:H28"/>
    <mergeCell ref="B35:C35"/>
    <mergeCell ref="B30:C30"/>
    <mergeCell ref="B31:C31"/>
    <mergeCell ref="B34:C34"/>
    <mergeCell ref="I28:J28"/>
    <mergeCell ref="G22:H22"/>
    <mergeCell ref="A16:J16"/>
    <mergeCell ref="A14:J14"/>
    <mergeCell ref="A15:J15"/>
    <mergeCell ref="B18:C19"/>
    <mergeCell ref="B21:C21"/>
    <mergeCell ref="B22:C22"/>
    <mergeCell ref="D18:D19"/>
    <mergeCell ref="B20:C20"/>
    <mergeCell ref="G20:H20"/>
    <mergeCell ref="I20:J20"/>
    <mergeCell ref="G7:J7"/>
    <mergeCell ref="G8:J8"/>
    <mergeCell ref="G9:J9"/>
    <mergeCell ref="G23:H23"/>
    <mergeCell ref="G24:H24"/>
    <mergeCell ref="I18:J19"/>
    <mergeCell ref="I21:J21"/>
    <mergeCell ref="I22:J22"/>
    <mergeCell ref="I23:J23"/>
    <mergeCell ref="I24:J24"/>
    <mergeCell ref="A17:J17"/>
    <mergeCell ref="F18:F19"/>
    <mergeCell ref="G18:H19"/>
    <mergeCell ref="A18:A19"/>
    <mergeCell ref="E18:E19"/>
    <mergeCell ref="G21:H21"/>
    <mergeCell ref="B38:C38"/>
    <mergeCell ref="G38:H38"/>
    <mergeCell ref="I38:J38"/>
    <mergeCell ref="B33:C33"/>
    <mergeCell ref="G33:H33"/>
    <mergeCell ref="I33:J33"/>
    <mergeCell ref="I36:J36"/>
    <mergeCell ref="G34:H34"/>
    <mergeCell ref="I34:J34"/>
    <mergeCell ref="G35:H35"/>
    <mergeCell ref="I35:J35"/>
    <mergeCell ref="B36:C36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Розряди</vt:lpstr>
      <vt:lpstr>Лист1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2026-01-23T14:00:46Z</dcterms:modified>
</cp:coreProperties>
</file>